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<sst xmlns="http://schemas.openxmlformats.org/spreadsheetml/2006/main" count="100" uniqueCount="77">
  <si>
    <t>No</t>
  </si>
  <si>
    <t xml:space="preserve">Grant Fund </t>
  </si>
  <si>
    <t>Realsed</t>
  </si>
  <si>
    <t>Interest</t>
  </si>
  <si>
    <t>Rate(%)</t>
  </si>
  <si>
    <t>Principle</t>
  </si>
  <si>
    <t>Total</t>
  </si>
  <si>
    <t>HHs to repay</t>
  </si>
  <si>
    <t>Male</t>
  </si>
  <si>
    <t>Fem</t>
  </si>
  <si>
    <t>Repaied Amount (in Birr)</t>
  </si>
  <si>
    <t xml:space="preserve">¾¨KÉ </t>
  </si>
  <si>
    <t>SSKe ÁKuƒ</t>
  </si>
  <si>
    <t>SSKe ÁKv†¨&lt;</t>
  </si>
  <si>
    <t>¾}SKc w`</t>
  </si>
  <si>
    <t>SÖ”</t>
  </si>
  <si>
    <t xml:space="preserve">ª“ </t>
  </si>
  <si>
    <t>¨KÉ</t>
  </si>
  <si>
    <t>ÉU`</t>
  </si>
  <si>
    <t>¨</t>
  </si>
  <si>
    <t>c?</t>
  </si>
  <si>
    <t>É</t>
  </si>
  <si>
    <t>ª“</t>
  </si>
  <si>
    <t>¾}c^Ú</t>
  </si>
  <si>
    <t>¾}SKc</t>
  </si>
  <si>
    <t>Ÿª“</t>
  </si>
  <si>
    <t>Ÿ¨KÉ</t>
  </si>
  <si>
    <t>Ÿ}SKc¨&lt; uÉÒT@</t>
  </si>
  <si>
    <t>wÉ` ¾¨cÆ</t>
  </si>
  <si>
    <t>¨”É</t>
  </si>
  <si>
    <t>c?ƒ</t>
  </si>
  <si>
    <t>uÉÒT@ ¾}cÖ</t>
  </si>
  <si>
    <t>K¨”É</t>
  </si>
  <si>
    <t>Kc?ƒ</t>
  </si>
  <si>
    <r>
      <t>›ðíìU u</t>
    </r>
    <r>
      <rPr>
        <sz val="10"/>
        <rFont val="Arial"/>
        <family val="0"/>
      </rPr>
      <t>%</t>
    </r>
  </si>
  <si>
    <t>uÓw`“ ûŸ?Ï</t>
  </si>
  <si>
    <t>ŸÓw`“ ¨&lt;Ü</t>
  </si>
  <si>
    <t>¾}c^Ú w`</t>
  </si>
  <si>
    <t>Principal</t>
  </si>
  <si>
    <t>HHs Repaying</t>
  </si>
  <si>
    <t>Femal</t>
  </si>
  <si>
    <t>Refinancing Status</t>
  </si>
  <si>
    <t>Amount</t>
  </si>
  <si>
    <t>Sum</t>
  </si>
  <si>
    <t>4.5&amp;7.5</t>
  </si>
  <si>
    <t>Emegua-2</t>
  </si>
  <si>
    <t>Gurmgn-3</t>
  </si>
  <si>
    <t>Zeram-4</t>
  </si>
  <si>
    <t>Ago-5</t>
  </si>
  <si>
    <t>Dasa-6</t>
  </si>
  <si>
    <t>Angewa-7</t>
  </si>
  <si>
    <t>Selam Betgil-8</t>
  </si>
  <si>
    <t>Astoya-9</t>
  </si>
  <si>
    <t>Womso-10</t>
  </si>
  <si>
    <t>Sil-11</t>
  </si>
  <si>
    <t>Bash-12</t>
  </si>
  <si>
    <t>Agmsa-13</t>
  </si>
  <si>
    <t>Tarma-14</t>
  </si>
  <si>
    <t>Tachygem-16</t>
  </si>
  <si>
    <t>qolomargefiya-23</t>
  </si>
  <si>
    <t>Chachnaysata-24</t>
  </si>
  <si>
    <t>Shesho-25</t>
  </si>
  <si>
    <t>%of</t>
  </si>
  <si>
    <t>Amont to be repayed (in Birr)</t>
  </si>
  <si>
    <t>Á²ÒË¨&lt;</t>
  </si>
  <si>
    <t>S&lt;K&lt;Ñ@ Ñ/ÄN”e</t>
  </si>
  <si>
    <t xml:space="preserve"> </t>
  </si>
  <si>
    <t>ÁìÅk¨&lt;</t>
  </si>
  <si>
    <t>ò`T</t>
  </si>
  <si>
    <t>k”</t>
  </si>
  <si>
    <t>eU</t>
  </si>
  <si>
    <t>¾S”´ TT UÉ` ¨[Ç የ¯KU v”¡ UÓw ªeƒ“ ýaË¡ƒ ተዘዋዋሪ ብድር አጠቃቀም ሪፖርት አÖቃቀም</t>
  </si>
  <si>
    <t>Mayagot-26</t>
  </si>
  <si>
    <t>Appedix 2 Menz Mama District-WBFSP Status of Loan Repayment by Kebelles (up to July, 2009)</t>
  </si>
  <si>
    <t>Source: Mulufeta (2010)</t>
  </si>
  <si>
    <t xml:space="preserve">Name of </t>
  </si>
  <si>
    <t>Kebelles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</si>
</sst>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name val="Ge'ez-1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Ge'ez-1"/>
      <family val="2"/>
    </font>
    <font>
      <sz val="8"/>
      <color indexed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u val="single"/>
      <sz val="10"/>
      <name val="Ge'ez-1"/>
      <family val="2"/>
    </font>
    <font>
      <b/>
      <sz val="12"/>
      <name val="Ge'ez-1"/>
      <family val="2"/>
    </font>
    <font>
      <sz val="12"/>
      <name val="Ge'ez-1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53" applyFont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&#201;&#210;T@%20&#190;}c&#214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tabSelected="1" view="pageLayout" workbookViewId="0" topLeftCell="A16">
      <selection activeCell="U21" sqref="U2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8.28125" style="0" customWidth="1"/>
    <col min="4" max="4" width="5.57421875" style="0" customWidth="1"/>
    <col min="5" max="5" width="6.7109375" style="0" customWidth="1"/>
    <col min="6" max="6" width="8.57421875" style="0" customWidth="1"/>
    <col min="7" max="7" width="8.7109375" style="0" customWidth="1"/>
    <col min="8" max="8" width="4.140625" style="0" customWidth="1"/>
    <col min="9" max="9" width="4.28125" style="0" customWidth="1"/>
    <col min="10" max="10" width="4.57421875" style="0" customWidth="1"/>
    <col min="11" max="11" width="8.8515625" style="0" customWidth="1"/>
    <col min="12" max="12" width="6.421875" style="0" customWidth="1"/>
    <col min="13" max="13" width="6.8515625" style="0" customWidth="1"/>
    <col min="14" max="14" width="5.140625" style="0" customWidth="1"/>
    <col min="15" max="15" width="4.140625" style="0" customWidth="1"/>
    <col min="16" max="16" width="3.28125" style="0" customWidth="1"/>
    <col min="17" max="17" width="4.421875" style="0" customWidth="1"/>
    <col min="18" max="18" width="3.28125" style="0" customWidth="1"/>
    <col min="19" max="19" width="3.421875" style="0" customWidth="1"/>
    <col min="20" max="20" width="3.57421875" style="0" customWidth="1"/>
    <col min="21" max="21" width="6.7109375" style="0" customWidth="1"/>
  </cols>
  <sheetData>
    <row r="1" spans="1:82" s="5" customFormat="1" ht="16.5" thickBot="1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22" ht="13.5" thickBot="1">
      <c r="A2" s="4" t="s">
        <v>0</v>
      </c>
      <c r="B2" s="4" t="s">
        <v>75</v>
      </c>
      <c r="C2" s="4" t="s">
        <v>1</v>
      </c>
      <c r="D2" s="4" t="s">
        <v>3</v>
      </c>
      <c r="E2" s="24" t="s">
        <v>63</v>
      </c>
      <c r="F2" s="24"/>
      <c r="G2" s="24"/>
      <c r="H2" s="20" t="s">
        <v>7</v>
      </c>
      <c r="I2" s="20"/>
      <c r="J2" s="16"/>
      <c r="K2" s="24" t="s">
        <v>10</v>
      </c>
      <c r="L2" s="24"/>
      <c r="M2" s="24"/>
      <c r="N2" s="24"/>
      <c r="O2" s="24" t="s">
        <v>39</v>
      </c>
      <c r="P2" s="24"/>
      <c r="Q2" s="24"/>
      <c r="R2" s="24" t="s">
        <v>41</v>
      </c>
      <c r="S2" s="24"/>
      <c r="T2" s="24"/>
      <c r="U2" s="24"/>
      <c r="V2" s="1"/>
    </row>
    <row r="3" spans="1:21" ht="13.5" thickBot="1">
      <c r="A3" s="16"/>
      <c r="B3" s="21" t="s">
        <v>76</v>
      </c>
      <c r="C3" s="16" t="s">
        <v>2</v>
      </c>
      <c r="D3" s="16" t="s">
        <v>4</v>
      </c>
      <c r="E3" s="16" t="s">
        <v>5</v>
      </c>
      <c r="F3" s="16" t="s">
        <v>3</v>
      </c>
      <c r="G3" s="16" t="s">
        <v>6</v>
      </c>
      <c r="H3" s="16" t="s">
        <v>8</v>
      </c>
      <c r="I3" s="16" t="s">
        <v>9</v>
      </c>
      <c r="J3" s="16" t="s">
        <v>6</v>
      </c>
      <c r="K3" s="16" t="s">
        <v>38</v>
      </c>
      <c r="L3" s="16" t="s">
        <v>3</v>
      </c>
      <c r="M3" s="16" t="s">
        <v>6</v>
      </c>
      <c r="N3" s="16" t="s">
        <v>62</v>
      </c>
      <c r="O3" s="16" t="s">
        <v>8</v>
      </c>
      <c r="P3" s="16" t="s">
        <v>40</v>
      </c>
      <c r="Q3" s="16" t="s">
        <v>6</v>
      </c>
      <c r="R3" s="16" t="s">
        <v>8</v>
      </c>
      <c r="S3" s="16" t="s">
        <v>40</v>
      </c>
      <c r="T3" s="16" t="s">
        <v>6</v>
      </c>
      <c r="U3" s="17" t="s">
        <v>42</v>
      </c>
    </row>
    <row r="4" spans="1:21" ht="12.75">
      <c r="A4" s="4">
        <v>1</v>
      </c>
      <c r="B4" s="4" t="s">
        <v>45</v>
      </c>
      <c r="C4" s="4">
        <v>258780</v>
      </c>
      <c r="D4" s="4">
        <v>7.5</v>
      </c>
      <c r="E4" s="12">
        <v>10000</v>
      </c>
      <c r="F4" s="12">
        <v>2281.25</v>
      </c>
      <c r="G4" s="4">
        <f aca="true" t="shared" si="0" ref="G4:G22">SUM(E4:F4)</f>
        <v>12281.25</v>
      </c>
      <c r="H4" s="4">
        <v>84</v>
      </c>
      <c r="I4" s="4">
        <v>81</v>
      </c>
      <c r="J4" s="4">
        <f aca="true" t="shared" si="1" ref="J4:J22">SUM(H4:I4)</f>
        <v>165</v>
      </c>
      <c r="K4" s="12">
        <v>8764.98</v>
      </c>
      <c r="L4" s="12">
        <v>3084.1</v>
      </c>
      <c r="M4" s="4">
        <f>SUM(K4:L4)</f>
        <v>11849.08</v>
      </c>
      <c r="N4" s="4">
        <v>81.71</v>
      </c>
      <c r="O4" s="12">
        <v>19</v>
      </c>
      <c r="P4" s="12">
        <v>2</v>
      </c>
      <c r="Q4" s="4">
        <f aca="true" t="shared" si="2" ref="Q4:Q22">SUM(O4:P4)</f>
        <v>21</v>
      </c>
      <c r="R4" s="4">
        <v>0</v>
      </c>
      <c r="S4" s="4">
        <v>0</v>
      </c>
      <c r="T4" s="4">
        <v>0</v>
      </c>
      <c r="U4" s="4">
        <v>0</v>
      </c>
    </row>
    <row r="5" spans="1:21" ht="12.75">
      <c r="A5" s="4">
        <v>2</v>
      </c>
      <c r="B5" s="4" t="s">
        <v>46</v>
      </c>
      <c r="C5" s="4">
        <v>556870</v>
      </c>
      <c r="D5" s="4">
        <v>7.5</v>
      </c>
      <c r="E5" s="12">
        <v>513536.67</v>
      </c>
      <c r="F5" s="12">
        <v>108343.11</v>
      </c>
      <c r="G5" s="4">
        <f t="shared" si="0"/>
        <v>621879.78</v>
      </c>
      <c r="H5" s="4">
        <v>378</v>
      </c>
      <c r="I5" s="4">
        <v>226</v>
      </c>
      <c r="J5" s="4">
        <f t="shared" si="1"/>
        <v>604</v>
      </c>
      <c r="K5" s="12">
        <v>77202.7</v>
      </c>
      <c r="L5" s="12">
        <v>24532</v>
      </c>
      <c r="M5" s="4">
        <f aca="true" t="shared" si="3" ref="M5:M21">SUM(K5:L5)</f>
        <v>101734.7</v>
      </c>
      <c r="N5" s="4">
        <v>16.36</v>
      </c>
      <c r="O5" s="12">
        <v>68</v>
      </c>
      <c r="P5" s="12">
        <v>23</v>
      </c>
      <c r="Q5" s="4">
        <f t="shared" si="2"/>
        <v>91</v>
      </c>
      <c r="R5" s="4">
        <v>29</v>
      </c>
      <c r="S5" s="4">
        <v>19</v>
      </c>
      <c r="T5" s="4">
        <f>SUM(R5:S5)</f>
        <v>48</v>
      </c>
      <c r="U5" s="4">
        <v>72000</v>
      </c>
    </row>
    <row r="6" spans="1:21" ht="12.75">
      <c r="A6" s="4">
        <v>3</v>
      </c>
      <c r="B6" s="4" t="s">
        <v>47</v>
      </c>
      <c r="C6" s="4">
        <v>598430</v>
      </c>
      <c r="D6" s="4" t="s">
        <v>44</v>
      </c>
      <c r="E6" s="12">
        <v>531696.67</v>
      </c>
      <c r="F6" s="12">
        <v>113119.12</v>
      </c>
      <c r="G6" s="4">
        <f t="shared" si="0"/>
        <v>644815.79</v>
      </c>
      <c r="H6" s="4">
        <v>459</v>
      </c>
      <c r="I6" s="4">
        <v>205</v>
      </c>
      <c r="J6" s="4">
        <f t="shared" si="1"/>
        <v>664</v>
      </c>
      <c r="K6" s="12">
        <v>345305.75</v>
      </c>
      <c r="L6" s="12">
        <v>68993.45</v>
      </c>
      <c r="M6" s="4">
        <f>SUM(K6:L6)</f>
        <v>414299.2</v>
      </c>
      <c r="N6" s="4">
        <v>64.25</v>
      </c>
      <c r="O6" s="12">
        <v>205</v>
      </c>
      <c r="P6" s="12">
        <v>107</v>
      </c>
      <c r="Q6" s="4">
        <v>312</v>
      </c>
      <c r="R6" s="4">
        <v>110</v>
      </c>
      <c r="S6" s="4">
        <v>52</v>
      </c>
      <c r="T6" s="4">
        <f>SUM(R6:S6)</f>
        <v>162</v>
      </c>
      <c r="U6" s="4">
        <v>243000</v>
      </c>
    </row>
    <row r="7" spans="1:21" ht="12.75">
      <c r="A7" s="4">
        <v>4</v>
      </c>
      <c r="B7" s="4" t="s">
        <v>48</v>
      </c>
      <c r="C7" s="4">
        <v>134230</v>
      </c>
      <c r="D7" s="4">
        <v>7.5</v>
      </c>
      <c r="E7" s="12">
        <v>10000</v>
      </c>
      <c r="F7" s="12">
        <v>2281.25</v>
      </c>
      <c r="G7" s="4">
        <f t="shared" si="0"/>
        <v>12281.25</v>
      </c>
      <c r="H7" s="4">
        <v>39</v>
      </c>
      <c r="I7" s="4">
        <v>46</v>
      </c>
      <c r="J7" s="4">
        <f t="shared" si="1"/>
        <v>85</v>
      </c>
      <c r="K7" s="12">
        <v>8764.98</v>
      </c>
      <c r="L7" s="12">
        <v>3084.57</v>
      </c>
      <c r="M7" s="4">
        <f t="shared" si="3"/>
        <v>11849.55</v>
      </c>
      <c r="N7" s="4">
        <v>96.55</v>
      </c>
      <c r="O7" s="12">
        <v>4</v>
      </c>
      <c r="P7" s="12">
        <v>2</v>
      </c>
      <c r="Q7" s="4">
        <v>6</v>
      </c>
      <c r="R7" s="4">
        <v>0</v>
      </c>
      <c r="S7" s="4">
        <v>0</v>
      </c>
      <c r="T7" s="4">
        <v>0</v>
      </c>
      <c r="U7" s="4">
        <v>0</v>
      </c>
    </row>
    <row r="8" spans="1:21" ht="12.75">
      <c r="A8" s="4">
        <v>5</v>
      </c>
      <c r="B8" s="4" t="s">
        <v>49</v>
      </c>
      <c r="C8" s="4">
        <v>627020</v>
      </c>
      <c r="D8" s="4" t="s">
        <v>44</v>
      </c>
      <c r="E8" s="12">
        <v>513020</v>
      </c>
      <c r="F8" s="12">
        <v>108683.31</v>
      </c>
      <c r="G8" s="4">
        <f t="shared" si="0"/>
        <v>621703.31</v>
      </c>
      <c r="H8" s="4">
        <v>392</v>
      </c>
      <c r="I8" s="4">
        <v>210</v>
      </c>
      <c r="J8" s="4">
        <f t="shared" si="1"/>
        <v>602</v>
      </c>
      <c r="K8" s="23">
        <v>147879</v>
      </c>
      <c r="L8" s="12">
        <v>111592.55</v>
      </c>
      <c r="M8" s="4">
        <f t="shared" si="3"/>
        <v>259471.55</v>
      </c>
      <c r="N8" s="4">
        <v>41.74</v>
      </c>
      <c r="O8" s="12">
        <v>109</v>
      </c>
      <c r="P8" s="12">
        <v>35</v>
      </c>
      <c r="Q8" s="4">
        <f t="shared" si="2"/>
        <v>144</v>
      </c>
      <c r="R8" s="4">
        <v>37</v>
      </c>
      <c r="S8" s="4">
        <v>9</v>
      </c>
      <c r="T8" s="4">
        <f>SUM(R8:S8)</f>
        <v>46</v>
      </c>
      <c r="U8" s="4">
        <v>94000</v>
      </c>
    </row>
    <row r="9" spans="1:21" ht="12.75">
      <c r="A9" s="4">
        <v>6</v>
      </c>
      <c r="B9" s="4" t="s">
        <v>50</v>
      </c>
      <c r="C9" s="4">
        <v>214730</v>
      </c>
      <c r="D9" s="4">
        <v>7.5</v>
      </c>
      <c r="E9" s="12">
        <v>10016.67</v>
      </c>
      <c r="F9" s="12">
        <v>2285.05</v>
      </c>
      <c r="G9" s="4">
        <f t="shared" si="0"/>
        <v>12301.720000000001</v>
      </c>
      <c r="H9" s="4">
        <v>86</v>
      </c>
      <c r="I9" s="4">
        <v>49</v>
      </c>
      <c r="J9" s="4">
        <f t="shared" si="1"/>
        <v>135</v>
      </c>
      <c r="K9" s="12">
        <v>4710.8</v>
      </c>
      <c r="L9" s="12">
        <v>700.85</v>
      </c>
      <c r="M9" s="4">
        <f t="shared" si="3"/>
        <v>5411.650000000001</v>
      </c>
      <c r="N9" s="4">
        <v>43.99</v>
      </c>
      <c r="O9" s="12">
        <v>4</v>
      </c>
      <c r="P9" s="12">
        <v>1</v>
      </c>
      <c r="Q9" s="4">
        <f t="shared" si="2"/>
        <v>5</v>
      </c>
      <c r="R9" s="4">
        <v>0</v>
      </c>
      <c r="S9" s="4">
        <v>0</v>
      </c>
      <c r="T9" s="4">
        <v>0</v>
      </c>
      <c r="U9" s="4">
        <v>0</v>
      </c>
    </row>
    <row r="10" spans="1:21" ht="12.75">
      <c r="A10" s="4">
        <v>7</v>
      </c>
      <c r="B10" s="4" t="s">
        <v>51</v>
      </c>
      <c r="C10" s="4">
        <v>208200</v>
      </c>
      <c r="D10" s="4">
        <v>7.5</v>
      </c>
      <c r="E10" s="12">
        <v>10000</v>
      </c>
      <c r="F10" s="12">
        <v>2281.25</v>
      </c>
      <c r="G10" s="4">
        <f t="shared" si="0"/>
        <v>12281.25</v>
      </c>
      <c r="H10" s="4">
        <v>84</v>
      </c>
      <c r="I10" s="4">
        <v>46</v>
      </c>
      <c r="J10" s="4">
        <f t="shared" si="1"/>
        <v>130</v>
      </c>
      <c r="K10" s="12">
        <v>6500</v>
      </c>
      <c r="L10" s="12">
        <v>1722.2</v>
      </c>
      <c r="M10" s="4">
        <f t="shared" si="3"/>
        <v>8222.2</v>
      </c>
      <c r="N10" s="4">
        <v>13.08</v>
      </c>
      <c r="O10" s="12">
        <v>4</v>
      </c>
      <c r="P10" s="12">
        <v>7</v>
      </c>
      <c r="Q10" s="4">
        <f t="shared" si="2"/>
        <v>11</v>
      </c>
      <c r="R10" s="4">
        <v>0</v>
      </c>
      <c r="S10" s="4">
        <v>0</v>
      </c>
      <c r="T10" s="4">
        <v>0</v>
      </c>
      <c r="U10" s="4">
        <v>0</v>
      </c>
    </row>
    <row r="11" spans="1:21" ht="12.75">
      <c r="A11" s="4">
        <v>8</v>
      </c>
      <c r="B11" s="4" t="s">
        <v>52</v>
      </c>
      <c r="C11" s="4">
        <v>234120</v>
      </c>
      <c r="D11" s="4">
        <v>7.5</v>
      </c>
      <c r="E11" s="12">
        <v>10000</v>
      </c>
      <c r="F11" s="12">
        <v>2281.25</v>
      </c>
      <c r="G11" s="4">
        <f t="shared" si="0"/>
        <v>12281.25</v>
      </c>
      <c r="H11" s="4">
        <v>95</v>
      </c>
      <c r="I11" s="4">
        <v>51</v>
      </c>
      <c r="J11" s="4">
        <f t="shared" si="1"/>
        <v>146</v>
      </c>
      <c r="K11" s="12">
        <v>3250</v>
      </c>
      <c r="L11" s="12">
        <v>114</v>
      </c>
      <c r="M11" s="4">
        <f t="shared" si="3"/>
        <v>3364</v>
      </c>
      <c r="N11" s="4">
        <v>27.39</v>
      </c>
      <c r="O11" s="12">
        <v>2</v>
      </c>
      <c r="P11" s="12">
        <v>1</v>
      </c>
      <c r="Q11" s="4">
        <f t="shared" si="2"/>
        <v>3</v>
      </c>
      <c r="R11" s="4">
        <v>0</v>
      </c>
      <c r="S11" s="4">
        <v>0</v>
      </c>
      <c r="T11" s="4">
        <v>0</v>
      </c>
      <c r="U11" s="4">
        <v>0</v>
      </c>
    </row>
    <row r="12" spans="1:21" ht="12.75">
      <c r="A12" s="4">
        <v>9</v>
      </c>
      <c r="B12" s="4" t="s">
        <v>53</v>
      </c>
      <c r="C12" s="4">
        <v>562500</v>
      </c>
      <c r="D12" s="4" t="s">
        <v>44</v>
      </c>
      <c r="E12" s="12">
        <v>518833.33</v>
      </c>
      <c r="F12" s="12">
        <v>109635.38</v>
      </c>
      <c r="G12" s="4">
        <f t="shared" si="0"/>
        <v>628468.71</v>
      </c>
      <c r="H12" s="4">
        <v>457</v>
      </c>
      <c r="I12" s="4">
        <v>146</v>
      </c>
      <c r="J12" s="4">
        <f t="shared" si="1"/>
        <v>603</v>
      </c>
      <c r="K12" s="12">
        <v>249195.95</v>
      </c>
      <c r="L12" s="12">
        <v>87455.85</v>
      </c>
      <c r="M12" s="4">
        <f t="shared" si="3"/>
        <v>336651.80000000005</v>
      </c>
      <c r="N12" s="12">
        <v>53.57</v>
      </c>
      <c r="O12" s="12">
        <v>167</v>
      </c>
      <c r="P12" s="12">
        <v>48</v>
      </c>
      <c r="Q12" s="12">
        <f t="shared" si="2"/>
        <v>215</v>
      </c>
      <c r="R12" s="4">
        <v>64</v>
      </c>
      <c r="S12" s="4">
        <v>29</v>
      </c>
      <c r="T12" s="4">
        <f aca="true" t="shared" si="4" ref="T12:T17">SUM(R12:S12)</f>
        <v>93</v>
      </c>
      <c r="U12" s="4">
        <v>120800</v>
      </c>
    </row>
    <row r="13" spans="1:21" ht="12.75">
      <c r="A13" s="4">
        <v>10</v>
      </c>
      <c r="B13" s="4" t="s">
        <v>54</v>
      </c>
      <c r="C13" s="4">
        <v>601982</v>
      </c>
      <c r="D13" s="4" t="s">
        <v>44</v>
      </c>
      <c r="E13" s="12">
        <v>547648.67</v>
      </c>
      <c r="F13" s="12">
        <v>110954.5</v>
      </c>
      <c r="G13" s="4">
        <f t="shared" si="0"/>
        <v>658603.17</v>
      </c>
      <c r="H13" s="4">
        <v>310</v>
      </c>
      <c r="I13" s="4">
        <v>162</v>
      </c>
      <c r="J13" s="4">
        <f t="shared" si="1"/>
        <v>472</v>
      </c>
      <c r="K13" s="12">
        <v>174421.85</v>
      </c>
      <c r="L13" s="12">
        <v>32865.05</v>
      </c>
      <c r="M13" s="4">
        <f t="shared" si="3"/>
        <v>207286.90000000002</v>
      </c>
      <c r="N13" s="12">
        <v>31.47</v>
      </c>
      <c r="O13" s="12">
        <v>176</v>
      </c>
      <c r="P13" s="12">
        <v>63</v>
      </c>
      <c r="Q13" s="12">
        <f t="shared" si="2"/>
        <v>239</v>
      </c>
      <c r="R13" s="4">
        <v>51</v>
      </c>
      <c r="S13" s="4">
        <v>13</v>
      </c>
      <c r="T13" s="4">
        <f t="shared" si="4"/>
        <v>64</v>
      </c>
      <c r="U13" s="4">
        <v>96000</v>
      </c>
    </row>
    <row r="14" spans="1:21" ht="12.75">
      <c r="A14" s="4">
        <v>11</v>
      </c>
      <c r="B14" s="4" t="s">
        <v>55</v>
      </c>
      <c r="C14" s="4">
        <v>562128</v>
      </c>
      <c r="D14" s="4" t="s">
        <v>44</v>
      </c>
      <c r="E14" s="12">
        <v>515294.67</v>
      </c>
      <c r="F14" s="12">
        <v>103111.28</v>
      </c>
      <c r="G14" s="4">
        <f t="shared" si="0"/>
        <v>618405.95</v>
      </c>
      <c r="H14" s="4">
        <v>343</v>
      </c>
      <c r="I14" s="4">
        <v>184</v>
      </c>
      <c r="J14" s="4">
        <f t="shared" si="1"/>
        <v>527</v>
      </c>
      <c r="K14" s="12">
        <v>96915.25</v>
      </c>
      <c r="L14" s="12">
        <v>32101.8</v>
      </c>
      <c r="M14" s="4">
        <f t="shared" si="3"/>
        <v>129017.05</v>
      </c>
      <c r="N14" s="4">
        <v>20.86</v>
      </c>
      <c r="O14" s="12">
        <v>87</v>
      </c>
      <c r="P14" s="12">
        <v>79</v>
      </c>
      <c r="Q14" s="4">
        <f t="shared" si="2"/>
        <v>166</v>
      </c>
      <c r="R14" s="4">
        <v>48</v>
      </c>
      <c r="S14" s="4">
        <v>27</v>
      </c>
      <c r="T14" s="4">
        <f t="shared" si="4"/>
        <v>75</v>
      </c>
      <c r="U14" s="4">
        <v>112500</v>
      </c>
    </row>
    <row r="15" spans="1:21" ht="12.75">
      <c r="A15" s="4">
        <v>12</v>
      </c>
      <c r="B15" s="4" t="s">
        <v>56</v>
      </c>
      <c r="C15" s="4">
        <v>566820</v>
      </c>
      <c r="D15" s="4" t="s">
        <v>44</v>
      </c>
      <c r="E15" s="13">
        <v>480820</v>
      </c>
      <c r="F15" s="12">
        <v>102759.36</v>
      </c>
      <c r="G15" s="4">
        <f t="shared" si="0"/>
        <v>583579.36</v>
      </c>
      <c r="H15" s="4">
        <v>433</v>
      </c>
      <c r="I15" s="4">
        <v>123</v>
      </c>
      <c r="J15" s="4">
        <f t="shared" si="1"/>
        <v>556</v>
      </c>
      <c r="K15" s="12">
        <v>244344.1</v>
      </c>
      <c r="L15" s="12">
        <v>83214.3</v>
      </c>
      <c r="M15" s="12">
        <v>327558.4</v>
      </c>
      <c r="N15" s="12">
        <v>56.13</v>
      </c>
      <c r="O15" s="12">
        <v>170</v>
      </c>
      <c r="P15" s="12">
        <v>42</v>
      </c>
      <c r="Q15" s="12">
        <f t="shared" si="2"/>
        <v>212</v>
      </c>
      <c r="R15" s="4">
        <v>95</v>
      </c>
      <c r="S15" s="4">
        <v>50</v>
      </c>
      <c r="T15" s="4">
        <f t="shared" si="4"/>
        <v>145</v>
      </c>
      <c r="U15" s="4">
        <v>232500</v>
      </c>
    </row>
    <row r="16" spans="1:21" ht="12.75">
      <c r="A16" s="4">
        <v>13</v>
      </c>
      <c r="B16" s="4" t="s">
        <v>57</v>
      </c>
      <c r="C16" s="4">
        <v>547170</v>
      </c>
      <c r="D16" s="4" t="s">
        <v>44</v>
      </c>
      <c r="E16" s="12">
        <v>504120</v>
      </c>
      <c r="F16" s="12">
        <v>103731.17</v>
      </c>
      <c r="G16" s="4">
        <f t="shared" si="0"/>
        <v>607851.17</v>
      </c>
      <c r="H16" s="4">
        <v>358</v>
      </c>
      <c r="I16" s="4">
        <v>220</v>
      </c>
      <c r="J16" s="4">
        <f t="shared" si="1"/>
        <v>578</v>
      </c>
      <c r="K16" s="12">
        <v>129924</v>
      </c>
      <c r="L16" s="12">
        <v>35271.15</v>
      </c>
      <c r="M16" s="4">
        <f t="shared" si="3"/>
        <v>165195.15</v>
      </c>
      <c r="N16" s="12">
        <v>27.18</v>
      </c>
      <c r="O16" s="12">
        <v>79</v>
      </c>
      <c r="P16" s="12">
        <v>55</v>
      </c>
      <c r="Q16" s="12">
        <f t="shared" si="2"/>
        <v>134</v>
      </c>
      <c r="R16" s="4">
        <v>44</v>
      </c>
      <c r="S16" s="4">
        <v>30</v>
      </c>
      <c r="T16" s="4">
        <f t="shared" si="4"/>
        <v>74</v>
      </c>
      <c r="U16" s="4">
        <v>108000</v>
      </c>
    </row>
    <row r="17" spans="1:21" ht="12.75">
      <c r="A17" s="4">
        <v>14</v>
      </c>
      <c r="B17" s="4" t="s">
        <v>58</v>
      </c>
      <c r="C17" s="4">
        <v>587530</v>
      </c>
      <c r="D17" s="4" t="s">
        <v>44</v>
      </c>
      <c r="E17" s="12">
        <v>427030</v>
      </c>
      <c r="F17" s="12">
        <v>112244.34</v>
      </c>
      <c r="G17" s="4">
        <f t="shared" si="0"/>
        <v>539274.34</v>
      </c>
      <c r="H17" s="4">
        <v>472</v>
      </c>
      <c r="I17" s="4">
        <v>142</v>
      </c>
      <c r="J17" s="4">
        <f t="shared" si="1"/>
        <v>614</v>
      </c>
      <c r="K17" s="12">
        <v>266161.3</v>
      </c>
      <c r="L17" s="12">
        <v>68245.75</v>
      </c>
      <c r="M17" s="4">
        <f t="shared" si="3"/>
        <v>334407.05</v>
      </c>
      <c r="N17" s="4">
        <v>62</v>
      </c>
      <c r="O17" s="12">
        <v>308</v>
      </c>
      <c r="P17" s="12">
        <v>63</v>
      </c>
      <c r="Q17" s="4">
        <f t="shared" si="2"/>
        <v>371</v>
      </c>
      <c r="R17" s="4">
        <v>104</v>
      </c>
      <c r="S17" s="4">
        <v>67</v>
      </c>
      <c r="T17" s="4">
        <f t="shared" si="4"/>
        <v>171</v>
      </c>
      <c r="U17" s="4">
        <v>272700</v>
      </c>
    </row>
    <row r="18" spans="1:21" ht="12.75">
      <c r="A18" s="4">
        <v>15</v>
      </c>
      <c r="B18" s="4" t="s">
        <v>59</v>
      </c>
      <c r="C18" s="4">
        <v>234120</v>
      </c>
      <c r="D18" s="4">
        <v>7.5</v>
      </c>
      <c r="E18" s="12">
        <v>10000</v>
      </c>
      <c r="F18" s="12">
        <v>2281.25</v>
      </c>
      <c r="G18" s="4">
        <f t="shared" si="0"/>
        <v>12281.25</v>
      </c>
      <c r="H18" s="4">
        <v>87</v>
      </c>
      <c r="I18" s="4">
        <v>59</v>
      </c>
      <c r="J18" s="4">
        <f t="shared" si="1"/>
        <v>146</v>
      </c>
      <c r="K18" s="12">
        <v>2080</v>
      </c>
      <c r="L18" s="12">
        <v>256.6</v>
      </c>
      <c r="M18" s="4">
        <f t="shared" si="3"/>
        <v>2336.6</v>
      </c>
      <c r="N18" s="4">
        <v>19</v>
      </c>
      <c r="O18" s="12">
        <v>2</v>
      </c>
      <c r="P18" s="12">
        <v>1</v>
      </c>
      <c r="Q18" s="4">
        <f t="shared" si="2"/>
        <v>3</v>
      </c>
      <c r="R18" s="4">
        <v>0</v>
      </c>
      <c r="S18" s="4">
        <v>0</v>
      </c>
      <c r="T18" s="4">
        <v>0</v>
      </c>
      <c r="U18" s="4">
        <v>0</v>
      </c>
    </row>
    <row r="19" spans="1:21" ht="12.75">
      <c r="A19" s="4">
        <v>16</v>
      </c>
      <c r="B19" s="4" t="s">
        <v>60</v>
      </c>
      <c r="C19" s="4">
        <v>154740</v>
      </c>
      <c r="D19" s="4">
        <v>7.5</v>
      </c>
      <c r="E19" s="12">
        <v>10000</v>
      </c>
      <c r="F19" s="12">
        <v>2281.25</v>
      </c>
      <c r="G19" s="4">
        <f t="shared" si="0"/>
        <v>12281.25</v>
      </c>
      <c r="H19" s="4">
        <v>65</v>
      </c>
      <c r="I19" s="4">
        <v>32</v>
      </c>
      <c r="J19" s="4">
        <f t="shared" si="1"/>
        <v>97</v>
      </c>
      <c r="K19" s="12">
        <v>2080</v>
      </c>
      <c r="L19" s="12">
        <v>256.6</v>
      </c>
      <c r="M19" s="4">
        <f t="shared" si="3"/>
        <v>2336.6</v>
      </c>
      <c r="N19" s="4">
        <v>19</v>
      </c>
      <c r="O19" s="12">
        <v>2</v>
      </c>
      <c r="P19" s="12">
        <v>1</v>
      </c>
      <c r="Q19" s="4">
        <f t="shared" si="2"/>
        <v>3</v>
      </c>
      <c r="R19" s="4">
        <v>0</v>
      </c>
      <c r="S19" s="4">
        <v>0</v>
      </c>
      <c r="T19" s="4">
        <v>0</v>
      </c>
      <c r="U19" s="4">
        <v>0</v>
      </c>
    </row>
    <row r="20" spans="1:21" ht="12.75">
      <c r="A20" s="4">
        <v>17</v>
      </c>
      <c r="B20" s="4" t="s">
        <v>61</v>
      </c>
      <c r="C20" s="4">
        <v>217080</v>
      </c>
      <c r="D20" s="4">
        <v>7.5</v>
      </c>
      <c r="E20" s="12">
        <v>27000</v>
      </c>
      <c r="F20" s="12">
        <v>6159.38</v>
      </c>
      <c r="G20" s="4">
        <f t="shared" si="0"/>
        <v>33159.38</v>
      </c>
      <c r="H20" s="4">
        <v>98</v>
      </c>
      <c r="I20" s="4">
        <v>40</v>
      </c>
      <c r="J20" s="4">
        <f t="shared" si="1"/>
        <v>138</v>
      </c>
      <c r="K20" s="12">
        <v>10634</v>
      </c>
      <c r="L20" s="12">
        <v>2674.75</v>
      </c>
      <c r="M20" s="4">
        <f>SUM(K20:L20)</f>
        <v>13308.75</v>
      </c>
      <c r="N20" s="4">
        <v>49.29</v>
      </c>
      <c r="O20" s="12">
        <v>5</v>
      </c>
      <c r="P20" s="12">
        <v>4</v>
      </c>
      <c r="Q20" s="4">
        <f t="shared" si="2"/>
        <v>9</v>
      </c>
      <c r="R20" s="4">
        <v>0</v>
      </c>
      <c r="S20" s="4">
        <v>0</v>
      </c>
      <c r="T20" s="4">
        <v>0</v>
      </c>
      <c r="U20" s="4">
        <v>0</v>
      </c>
    </row>
    <row r="21" spans="1:21" ht="13.5" thickBot="1">
      <c r="A21" s="16">
        <v>18</v>
      </c>
      <c r="B21" s="16" t="s">
        <v>72</v>
      </c>
      <c r="C21" s="16">
        <v>321600</v>
      </c>
      <c r="D21" s="16">
        <v>7.5</v>
      </c>
      <c r="E21" s="18">
        <v>10000</v>
      </c>
      <c r="F21" s="18">
        <v>2281.25</v>
      </c>
      <c r="G21" s="16">
        <f t="shared" si="0"/>
        <v>12281.25</v>
      </c>
      <c r="H21" s="16">
        <v>109</v>
      </c>
      <c r="I21" s="16">
        <v>95</v>
      </c>
      <c r="J21" s="16">
        <f t="shared" si="1"/>
        <v>204</v>
      </c>
      <c r="K21" s="18">
        <v>15000</v>
      </c>
      <c r="L21" s="18">
        <v>2618.85</v>
      </c>
      <c r="M21" s="16">
        <f t="shared" si="3"/>
        <v>17618.85</v>
      </c>
      <c r="N21" s="16">
        <v>143.46</v>
      </c>
      <c r="O21" s="18">
        <v>15</v>
      </c>
      <c r="P21" s="18">
        <v>1</v>
      </c>
      <c r="Q21" s="16">
        <f t="shared" si="2"/>
        <v>16</v>
      </c>
      <c r="R21" s="16">
        <v>0</v>
      </c>
      <c r="S21" s="16">
        <v>0</v>
      </c>
      <c r="T21" s="16">
        <v>0</v>
      </c>
      <c r="U21" s="16">
        <v>0</v>
      </c>
    </row>
    <row r="22" spans="1:21" ht="12.75">
      <c r="A22" s="27" t="s">
        <v>43</v>
      </c>
      <c r="B22" s="27"/>
      <c r="C22" s="14">
        <f>SUM(C4:C21)</f>
        <v>7188050</v>
      </c>
      <c r="D22" s="14"/>
      <c r="E22" s="15">
        <f>SUM(E4:E21)</f>
        <v>4659016.68</v>
      </c>
      <c r="F22" s="15">
        <f>SUM(F4:F21)</f>
        <v>996994.75</v>
      </c>
      <c r="G22" s="14">
        <f t="shared" si="0"/>
        <v>5656011.43</v>
      </c>
      <c r="H22" s="14">
        <f>SUM(H4:H21)</f>
        <v>4349</v>
      </c>
      <c r="I22" s="14">
        <f>SUM(I4:I21)</f>
        <v>2117</v>
      </c>
      <c r="J22" s="14">
        <f t="shared" si="1"/>
        <v>6466</v>
      </c>
      <c r="K22" s="15">
        <f>SUM(K4:K21)</f>
        <v>1793134.66</v>
      </c>
      <c r="L22" s="15">
        <f>SUM(L4:L21)</f>
        <v>558784.4199999999</v>
      </c>
      <c r="M22" s="15">
        <f>SUM(M4:M21)</f>
        <v>2351919.08</v>
      </c>
      <c r="N22" s="14">
        <v>41.55</v>
      </c>
      <c r="O22" s="15">
        <f>SUM(O4:O21)</f>
        <v>1426</v>
      </c>
      <c r="P22" s="15">
        <f>SUM(P4:P21)</f>
        <v>535</v>
      </c>
      <c r="Q22" s="15">
        <f t="shared" si="2"/>
        <v>1961</v>
      </c>
      <c r="R22" s="14">
        <f>SUM(R5:R21)</f>
        <v>582</v>
      </c>
      <c r="S22" s="14">
        <f>SUM(S5:S21)</f>
        <v>296</v>
      </c>
      <c r="T22" s="14">
        <f>SUM(R22:S22)</f>
        <v>878</v>
      </c>
      <c r="U22" s="22">
        <f>SUM(U5:U21)</f>
        <v>1351500</v>
      </c>
    </row>
    <row r="23" spans="1:21" ht="12.75">
      <c r="A23" s="19"/>
      <c r="B23" s="19" t="s">
        <v>74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R2:U2"/>
    <mergeCell ref="A1:U1"/>
    <mergeCell ref="A22:B22"/>
    <mergeCell ref="E2:G2"/>
    <mergeCell ref="K2:N2"/>
    <mergeCell ref="O2:Q2"/>
  </mergeCells>
  <printOptions/>
  <pageMargins left="0.75" right="0.75" top="1" bottom="1" header="0.5" footer="0.5"/>
  <pageSetup horizontalDpi="300" verticalDpi="300" orientation="landscape" r:id="rId1"/>
  <headerFooter alignWithMargins="0">
    <oddFooter>&amp;C85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14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 t="s">
        <v>11</v>
      </c>
      <c r="B2" s="2" t="s">
        <v>12</v>
      </c>
      <c r="C2" s="2"/>
      <c r="D2" s="2"/>
      <c r="E2" s="2" t="s">
        <v>13</v>
      </c>
      <c r="F2" s="2"/>
      <c r="G2" s="2"/>
      <c r="H2" s="2" t="s">
        <v>14</v>
      </c>
      <c r="I2" s="2"/>
      <c r="J2" s="2"/>
    </row>
    <row r="3" spans="1:10" ht="12.75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17</v>
      </c>
      <c r="J3" s="2" t="s">
        <v>18</v>
      </c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3.00390625" style="0" customWidth="1"/>
    <col min="3" max="3" width="13.140625" style="0" customWidth="1"/>
    <col min="4" max="4" width="12.140625" style="0" customWidth="1"/>
    <col min="6" max="6" width="17.00390625" style="0" customWidth="1"/>
    <col min="11" max="11" width="10.28125" style="0" customWidth="1"/>
  </cols>
  <sheetData>
    <row r="1" spans="1:13" ht="15">
      <c r="A1" s="8" t="s">
        <v>71</v>
      </c>
      <c r="B1" s="9"/>
      <c r="C1" s="9"/>
      <c r="D1" s="9"/>
      <c r="E1" s="9"/>
      <c r="F1" s="9"/>
      <c r="G1" s="10"/>
      <c r="H1" s="10"/>
      <c r="I1" s="10"/>
      <c r="J1" s="10"/>
      <c r="K1" s="11"/>
      <c r="L1" s="6"/>
      <c r="M1" s="2"/>
    </row>
    <row r="2" spans="1:13" ht="12.75">
      <c r="A2" s="30"/>
      <c r="B2" s="30" t="s">
        <v>23</v>
      </c>
      <c r="C2" s="30" t="s">
        <v>12</v>
      </c>
      <c r="D2" s="33" t="s">
        <v>24</v>
      </c>
      <c r="E2" s="33"/>
      <c r="F2" s="3" t="s">
        <v>27</v>
      </c>
      <c r="G2" s="33" t="s">
        <v>28</v>
      </c>
      <c r="H2" s="33"/>
      <c r="I2" s="29" t="s">
        <v>31</v>
      </c>
      <c r="J2" s="29"/>
      <c r="K2" s="3" t="s">
        <v>34</v>
      </c>
      <c r="L2" s="6"/>
      <c r="M2" s="2"/>
    </row>
    <row r="3" spans="1:13" ht="12.75">
      <c r="A3" s="31"/>
      <c r="B3" s="31"/>
      <c r="C3" s="31"/>
      <c r="D3" s="3" t="s">
        <v>25</v>
      </c>
      <c r="E3" s="3" t="s">
        <v>26</v>
      </c>
      <c r="F3" s="3" t="s">
        <v>37</v>
      </c>
      <c r="G3" s="3" t="s">
        <v>29</v>
      </c>
      <c r="H3" s="3" t="s">
        <v>30</v>
      </c>
      <c r="I3" s="3" t="s">
        <v>32</v>
      </c>
      <c r="J3" s="3" t="s">
        <v>33</v>
      </c>
      <c r="K3" s="3"/>
      <c r="L3" s="6"/>
      <c r="M3" s="2"/>
    </row>
    <row r="4" spans="1:13" ht="12.75">
      <c r="A4" s="3" t="s">
        <v>35</v>
      </c>
      <c r="B4" s="3">
        <v>563185</v>
      </c>
      <c r="C4" s="3">
        <v>442187.27</v>
      </c>
      <c r="D4" s="3">
        <v>208718.37</v>
      </c>
      <c r="E4" s="3">
        <v>74730.8</v>
      </c>
      <c r="F4" s="3">
        <v>1320300</v>
      </c>
      <c r="G4" s="3">
        <v>577</v>
      </c>
      <c r="H4" s="3">
        <v>291</v>
      </c>
      <c r="I4" s="3">
        <v>877665</v>
      </c>
      <c r="J4" s="3">
        <v>442635</v>
      </c>
      <c r="K4" s="3">
        <v>64.1</v>
      </c>
      <c r="L4" s="6"/>
      <c r="M4" s="2"/>
    </row>
    <row r="5" spans="1:13" ht="12.75">
      <c r="A5" s="3" t="s">
        <v>36</v>
      </c>
      <c r="B5" s="3">
        <v>6624865</v>
      </c>
      <c r="C5" s="3">
        <v>5213823.73</v>
      </c>
      <c r="D5" s="3">
        <v>1534561.98</v>
      </c>
      <c r="E5" s="3">
        <v>399077.24</v>
      </c>
      <c r="F5" s="3">
        <v>16200</v>
      </c>
      <c r="G5" s="3">
        <v>5</v>
      </c>
      <c r="H5" s="3">
        <v>5</v>
      </c>
      <c r="I5" s="3">
        <v>8100</v>
      </c>
      <c r="J5" s="3">
        <v>8100</v>
      </c>
      <c r="K5" s="3">
        <v>37.09</v>
      </c>
      <c r="L5" s="6"/>
      <c r="M5" s="2"/>
    </row>
    <row r="6" spans="1:13" ht="13.5" thickBot="1">
      <c r="A6" s="7" t="s">
        <v>18</v>
      </c>
      <c r="B6" s="7">
        <f aca="true" t="shared" si="0" ref="B6:J6">SUM(B4:B5)</f>
        <v>7188050</v>
      </c>
      <c r="C6" s="7">
        <f t="shared" si="0"/>
        <v>5656011</v>
      </c>
      <c r="D6" s="7">
        <f t="shared" si="0"/>
        <v>1743280.35</v>
      </c>
      <c r="E6" s="7">
        <f t="shared" si="0"/>
        <v>473808.04</v>
      </c>
      <c r="F6" s="7">
        <f t="shared" si="0"/>
        <v>1336500</v>
      </c>
      <c r="G6" s="7">
        <f t="shared" si="0"/>
        <v>582</v>
      </c>
      <c r="H6" s="7">
        <f t="shared" si="0"/>
        <v>296</v>
      </c>
      <c r="I6" s="7">
        <f t="shared" si="0"/>
        <v>885765</v>
      </c>
      <c r="J6" s="7">
        <f t="shared" si="0"/>
        <v>450735</v>
      </c>
      <c r="K6" s="7">
        <v>39.19</v>
      </c>
      <c r="L6" s="6"/>
      <c r="M6" s="2"/>
    </row>
    <row r="7" spans="1:13" ht="13.5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32" t="s">
        <v>64</v>
      </c>
      <c r="B10" s="32"/>
      <c r="C10" s="32"/>
      <c r="D10" s="32"/>
      <c r="E10" s="32"/>
      <c r="F10" s="32" t="s">
        <v>67</v>
      </c>
      <c r="G10" s="32"/>
      <c r="H10" s="6" t="s">
        <v>66</v>
      </c>
      <c r="I10" s="6"/>
      <c r="J10" s="6"/>
      <c r="K10" s="6"/>
      <c r="L10" s="6"/>
      <c r="M10" s="6"/>
    </row>
    <row r="11" spans="1:13" ht="12.75">
      <c r="A11" s="6" t="s">
        <v>70</v>
      </c>
      <c r="B11" s="6" t="s">
        <v>65</v>
      </c>
      <c r="C11" s="6"/>
      <c r="F11" s="6" t="s">
        <v>70</v>
      </c>
      <c r="G11" s="28"/>
      <c r="H11" s="28"/>
      <c r="I11" s="6"/>
      <c r="J11" s="6"/>
      <c r="K11" s="6"/>
      <c r="L11" s="6"/>
      <c r="M11" s="6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>
      <c r="A13" s="6" t="s">
        <v>68</v>
      </c>
      <c r="B13" s="28"/>
      <c r="C13" s="28"/>
      <c r="D13" s="6"/>
      <c r="E13" s="6"/>
      <c r="F13" s="6" t="s">
        <v>68</v>
      </c>
      <c r="G13" s="28"/>
      <c r="H13" s="28"/>
      <c r="I13" s="6"/>
      <c r="J13" s="6"/>
      <c r="K13" s="6"/>
      <c r="L13" s="6"/>
      <c r="M13" s="6"/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75">
      <c r="A15" s="6" t="s">
        <v>69</v>
      </c>
      <c r="B15" s="28"/>
      <c r="C15" s="28"/>
      <c r="D15" s="6"/>
      <c r="E15" s="6"/>
      <c r="F15" s="6" t="s">
        <v>69</v>
      </c>
      <c r="G15" s="28"/>
      <c r="H15" s="28"/>
      <c r="I15" s="6"/>
      <c r="J15" s="6"/>
      <c r="K15" s="6"/>
      <c r="L15" s="6"/>
      <c r="M15" s="6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sheetProtection/>
  <mergeCells count="13">
    <mergeCell ref="A2:A3"/>
    <mergeCell ref="F10:G10"/>
    <mergeCell ref="B13:C13"/>
    <mergeCell ref="A10:E10"/>
    <mergeCell ref="D2:E2"/>
    <mergeCell ref="G2:H2"/>
    <mergeCell ref="B15:C15"/>
    <mergeCell ref="G13:H13"/>
    <mergeCell ref="G11:H11"/>
    <mergeCell ref="G15:H15"/>
    <mergeCell ref="I2:J2"/>
    <mergeCell ref="B2:B3"/>
    <mergeCell ref="C2:C3"/>
  </mergeCells>
  <hyperlinks>
    <hyperlink ref="I2" r:id="rId1" display="uÉÒT@ ¾}cÖ"/>
  </hyperlinks>
  <printOptions/>
  <pageMargins left="0.75" right="0.75" top="1" bottom="1" header="0.5" footer="0.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2008-01-15T04:16:58Z</cp:lastPrinted>
  <dcterms:created xsi:type="dcterms:W3CDTF">1996-10-14T23:33:28Z</dcterms:created>
  <dcterms:modified xsi:type="dcterms:W3CDTF">2008-01-15T04:17:25Z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